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8ACF9869-8E5E-44D9-A97D-DD165FBB55D7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0 16-30-26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<sst xmlns="http://schemas.openxmlformats.org/spreadsheetml/2006/main" count="17" uniqueCount="17">
  <si>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</si>
  <si>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</si>
  <si>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1886</t>
  </si>
  <si>
    <t>Test name: Yang-Alamar Blue</t>
  </si>
  <si>
    <t>Date: 20/02/2023</t>
  </si>
  <si>
    <t>Time: 16:30:26</t>
  </si>
  <si>
    <t>ID1: HepG2-11-WY-03-037-48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</si>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</sst>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U30" sqref="U30:U31"/>
    </sheetView>
  </sheetViews>
  <sheetFormatPr defaultRowHeight="15" x14ac:dyDescent="0.25"/>
  <cols>
    <col min="18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58294.799999999996</v>
      </c>
      <c r="Q2">
        <v>58837.3</v>
      </c>
      <c r="R2">
        <f>P2/$Q$2</f>
        <v>0.99077965848194927</v>
      </c>
      <c r="S2">
        <f>R2*100</f>
        <v>99.077965848194921</v>
      </c>
      <c r="T2">
        <v>100</v>
      </c>
      <c r="U2">
        <f>_xlfn.STDEV.P(S2:S4)</f>
        <v>2.4507002261157358</v>
      </c>
    </row>
    <row r="3" spans="1:21" x14ac:dyDescent="0.25">
      <c r="P3">
        <v>60810.899999999994</v>
      </c>
      <c r="R3">
        <f t="shared" ref="R3:R31" si="0">P3/$Q$2</f>
        <v>1.0335433475023494</v>
      </c>
      <c r="S3">
        <f t="shared" ref="S3:S31" si="1">R3*100</f>
        <v>103.35433475023494</v>
      </c>
    </row>
    <row r="4" spans="1:21" x14ac:dyDescent="0.25">
      <c r="A4" t="s">
        <v>6</v>
      </c>
      <c r="P4">
        <v>57406.2</v>
      </c>
      <c r="R4">
        <f t="shared" si="0"/>
        <v>0.97567699401570085</v>
      </c>
      <c r="S4">
        <f t="shared" si="1"/>
        <v>97.567699401570081</v>
      </c>
    </row>
    <row r="5" spans="1:21" x14ac:dyDescent="0.25">
      <c r="A5" t="s">
        <v>7</v>
      </c>
      <c r="O5">
        <v>1</v>
      </c>
      <c r="P5">
        <v>54712.9</v>
      </c>
      <c r="R5">
        <f t="shared" si="0"/>
        <v>0.92990161003309124</v>
      </c>
      <c r="S5">
        <f t="shared" si="1"/>
        <v>92.990161003309126</v>
      </c>
      <c r="T5">
        <v>95.494808000000006</v>
      </c>
      <c r="U5">
        <f t="shared" ref="U3:U31" si="2">_xlfn.STDEV.P(S5:S7)</f>
        <v>2.0340703455521059</v>
      </c>
    </row>
    <row r="6" spans="1:21" x14ac:dyDescent="0.25">
      <c r="P6">
        <v>57644.3</v>
      </c>
      <c r="R6">
        <f t="shared" si="0"/>
        <v>0.97972374667090434</v>
      </c>
      <c r="S6">
        <f t="shared" si="1"/>
        <v>97.972374667090435</v>
      </c>
    </row>
    <row r="7" spans="1:21" x14ac:dyDescent="0.25">
      <c r="A7" t="s">
        <v>8</v>
      </c>
      <c r="P7">
        <v>56202.5</v>
      </c>
      <c r="R7">
        <f t="shared" si="0"/>
        <v>0.95521888325942894</v>
      </c>
      <c r="S7">
        <f t="shared" si="1"/>
        <v>95.521888325942896</v>
      </c>
    </row>
    <row r="8" spans="1:21" x14ac:dyDescent="0.25">
      <c r="O8">
        <v>2</v>
      </c>
      <c r="P8">
        <v>56900.6</v>
      </c>
      <c r="R8">
        <f t="shared" si="0"/>
        <v>0.96708380568108998</v>
      </c>
      <c r="S8">
        <f t="shared" si="1"/>
        <v>96.708380568108993</v>
      </c>
      <c r="T8">
        <v>97.047791110000006</v>
      </c>
      <c r="U8">
        <f t="shared" si="2"/>
        <v>0.44163323134126065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56933</v>
      </c>
      <c r="R9">
        <f t="shared" si="0"/>
        <v>0.96763447676898828</v>
      </c>
      <c r="S9">
        <f t="shared" si="1"/>
        <v>96.763447676898835</v>
      </c>
    </row>
    <row r="10" spans="1:21" x14ac:dyDescent="0.25">
      <c r="A10" t="s">
        <v>9</v>
      </c>
      <c r="B10">
        <v>31.2</v>
      </c>
      <c r="C10">
        <v>36.4</v>
      </c>
      <c r="D10">
        <v>35.9</v>
      </c>
      <c r="E10">
        <v>36.299999999999997</v>
      </c>
      <c r="F10">
        <v>37.1</v>
      </c>
      <c r="G10">
        <v>33.799999999999997</v>
      </c>
      <c r="H10">
        <v>31.3</v>
      </c>
      <c r="I10">
        <v>30.9</v>
      </c>
      <c r="J10">
        <v>31.1</v>
      </c>
      <c r="K10">
        <v>30.7</v>
      </c>
      <c r="L10">
        <v>33.5</v>
      </c>
      <c r="M10">
        <v>30.9</v>
      </c>
      <c r="P10">
        <v>57467.299999999996</v>
      </c>
      <c r="R10">
        <f t="shared" si="0"/>
        <v>0.97671545091294121</v>
      </c>
      <c r="S10">
        <f t="shared" si="1"/>
        <v>97.671545091294121</v>
      </c>
    </row>
    <row r="11" spans="1:21" x14ac:dyDescent="0.25">
      <c r="A11" t="s">
        <v>10</v>
      </c>
      <c r="B11">
        <v>137.6</v>
      </c>
      <c r="C11">
        <v>57298.8</v>
      </c>
      <c r="D11">
        <v>56962.6</v>
      </c>
      <c r="E11">
        <v>60490.6</v>
      </c>
      <c r="F11">
        <v>46839</v>
      </c>
      <c r="G11">
        <v>28153.7</v>
      </c>
      <c r="H11">
        <v>21610.1</v>
      </c>
      <c r="I11">
        <v>14836.2</v>
      </c>
      <c r="J11">
        <v>10042.299999999999</v>
      </c>
      <c r="K11">
        <v>10379.6</v>
      </c>
      <c r="L11">
        <v>7612.8</v>
      </c>
      <c r="M11">
        <v>50.1</v>
      </c>
      <c r="O11">
        <v>3</v>
      </c>
      <c r="P11">
        <v>44368.1</v>
      </c>
      <c r="R11">
        <f t="shared" si="0"/>
        <v>0.75408116959819704</v>
      </c>
      <c r="S11">
        <f t="shared" si="1"/>
        <v>75.408116959819708</v>
      </c>
      <c r="T11">
        <v>75.308237009999999</v>
      </c>
      <c r="U11">
        <f t="shared" si="2"/>
        <v>0.77763058888706427</v>
      </c>
    </row>
    <row r="12" spans="1:21" x14ac:dyDescent="0.25">
      <c r="A12" t="s">
        <v>11</v>
      </c>
      <c r="B12">
        <v>152.5</v>
      </c>
      <c r="C12">
        <v>60453.599999999999</v>
      </c>
      <c r="D12">
        <v>60978.400000000001</v>
      </c>
      <c r="E12">
        <v>59109.4</v>
      </c>
      <c r="F12">
        <v>44507.8</v>
      </c>
      <c r="G12">
        <v>30276.1</v>
      </c>
      <c r="H12">
        <v>20670.5</v>
      </c>
      <c r="I12">
        <v>16007.5</v>
      </c>
      <c r="J12">
        <v>12345.1</v>
      </c>
      <c r="K12">
        <v>10799.8</v>
      </c>
      <c r="L12">
        <v>8427.2000000000007</v>
      </c>
      <c r="M12">
        <v>52.3</v>
      </c>
      <c r="P12">
        <v>44838</v>
      </c>
      <c r="R12">
        <f t="shared" si="0"/>
        <v>0.76206759997484586</v>
      </c>
      <c r="S12">
        <f t="shared" si="1"/>
        <v>76.206759997484582</v>
      </c>
    </row>
    <row r="13" spans="1:21" x14ac:dyDescent="0.25">
      <c r="A13" t="s">
        <v>12</v>
      </c>
      <c r="B13">
        <v>127.4</v>
      </c>
      <c r="C13">
        <v>63281.3</v>
      </c>
      <c r="D13">
        <v>56629.2</v>
      </c>
      <c r="E13">
        <v>58029.1</v>
      </c>
      <c r="F13">
        <v>47308.9</v>
      </c>
      <c r="G13">
        <v>33049.9</v>
      </c>
      <c r="H13">
        <v>21466.799999999999</v>
      </c>
      <c r="I13">
        <v>14908.5</v>
      </c>
      <c r="J13">
        <v>12120.9</v>
      </c>
      <c r="K13">
        <v>9962.2000000000007</v>
      </c>
      <c r="L13">
        <v>8487.7999999999993</v>
      </c>
      <c r="M13">
        <v>54.8</v>
      </c>
      <c r="P13">
        <v>43721.9</v>
      </c>
      <c r="R13">
        <f t="shared" si="0"/>
        <v>0.74309834067844716</v>
      </c>
      <c r="S13">
        <f t="shared" si="1"/>
        <v>74.309834067844719</v>
      </c>
    </row>
    <row r="14" spans="1:21" x14ac:dyDescent="0.25">
      <c r="A14" t="s">
        <v>13</v>
      </c>
      <c r="B14">
        <v>136.19999999999999</v>
      </c>
      <c r="C14">
        <v>62969.7</v>
      </c>
      <c r="D14">
        <v>59894</v>
      </c>
      <c r="E14">
        <v>59141.8</v>
      </c>
      <c r="F14">
        <v>46192.800000000003</v>
      </c>
      <c r="G14">
        <v>31439.200000000001</v>
      </c>
      <c r="H14">
        <v>22001.8</v>
      </c>
      <c r="I14">
        <v>15202</v>
      </c>
      <c r="J14">
        <v>11363.7</v>
      </c>
      <c r="K14">
        <v>9739.1</v>
      </c>
      <c r="L14">
        <v>8821.1</v>
      </c>
      <c r="M14">
        <v>57.8</v>
      </c>
      <c r="O14">
        <v>4</v>
      </c>
      <c r="P14">
        <v>27627.699999999997</v>
      </c>
      <c r="R14">
        <f t="shared" si="0"/>
        <v>0.46956097577557088</v>
      </c>
      <c r="S14">
        <f t="shared" si="1"/>
        <v>46.956097577557088</v>
      </c>
      <c r="T14">
        <v>48.366030850000001</v>
      </c>
      <c r="U14">
        <f t="shared" si="2"/>
        <v>1.0033289428248429</v>
      </c>
    </row>
    <row r="15" spans="1:21" x14ac:dyDescent="0.25">
      <c r="A15" t="s">
        <v>14</v>
      </c>
      <c r="B15">
        <v>99.3</v>
      </c>
      <c r="C15">
        <v>59565</v>
      </c>
      <c r="D15">
        <v>58452.2</v>
      </c>
      <c r="E15">
        <v>59676.1</v>
      </c>
      <c r="F15">
        <v>53078.400000000001</v>
      </c>
      <c r="G15">
        <v>31601.7</v>
      </c>
      <c r="H15">
        <v>16330.4</v>
      </c>
      <c r="I15">
        <v>15547.4</v>
      </c>
      <c r="J15">
        <v>12430.9</v>
      </c>
      <c r="K15">
        <v>10289.9</v>
      </c>
      <c r="L15">
        <v>9672.5</v>
      </c>
      <c r="M15">
        <v>56.3</v>
      </c>
      <c r="P15">
        <v>28790.799999999999</v>
      </c>
      <c r="R15">
        <f t="shared" si="0"/>
        <v>0.48932904806984684</v>
      </c>
      <c r="S15">
        <f t="shared" si="1"/>
        <v>48.932904806984681</v>
      </c>
    </row>
    <row r="16" spans="1:21" x14ac:dyDescent="0.25">
      <c r="A16" t="s">
        <v>15</v>
      </c>
      <c r="B16">
        <v>36.200000000000003</v>
      </c>
      <c r="C16">
        <v>2158.8000000000002</v>
      </c>
      <c r="D16">
        <v>2249.6999999999998</v>
      </c>
      <c r="E16">
        <v>2208.8000000000002</v>
      </c>
      <c r="F16">
        <v>2470.9</v>
      </c>
      <c r="G16">
        <v>2648.4</v>
      </c>
      <c r="H16">
        <v>2416.3000000000002</v>
      </c>
      <c r="I16">
        <v>2164.5</v>
      </c>
      <c r="J16">
        <v>2230.8000000000002</v>
      </c>
      <c r="K16">
        <v>2103.6999999999998</v>
      </c>
      <c r="L16">
        <v>2104.1999999999998</v>
      </c>
      <c r="M16">
        <v>37.799999999999997</v>
      </c>
      <c r="P16">
        <v>28953.3</v>
      </c>
      <c r="R16">
        <f t="shared" si="0"/>
        <v>0.49209090151995416</v>
      </c>
      <c r="S16">
        <f t="shared" si="1"/>
        <v>49.209090151995419</v>
      </c>
    </row>
    <row r="17" spans="1:21" x14ac:dyDescent="0.25">
      <c r="A17" t="s">
        <v>16</v>
      </c>
      <c r="B17">
        <v>31.4</v>
      </c>
      <c r="C17">
        <v>30.8</v>
      </c>
      <c r="D17">
        <v>32.5</v>
      </c>
      <c r="E17">
        <v>30.8</v>
      </c>
      <c r="F17">
        <v>32.9</v>
      </c>
      <c r="G17">
        <v>31.8</v>
      </c>
      <c r="H17">
        <v>31.4</v>
      </c>
      <c r="I17">
        <v>31.5</v>
      </c>
      <c r="J17">
        <v>31.4</v>
      </c>
      <c r="K17">
        <v>30.3</v>
      </c>
      <c r="L17">
        <v>32.1</v>
      </c>
      <c r="M17">
        <v>29.8</v>
      </c>
      <c r="O17">
        <v>5</v>
      </c>
      <c r="P17">
        <v>19193.8</v>
      </c>
      <c r="R17">
        <f t="shared" si="0"/>
        <v>0.32621823231181579</v>
      </c>
      <c r="S17">
        <f t="shared" si="1"/>
        <v>32.62182323118158</v>
      </c>
      <c r="T17">
        <v>32.008323519999998</v>
      </c>
      <c r="U17">
        <f t="shared" si="2"/>
        <v>0.70247405267916163</v>
      </c>
    </row>
    <row r="18" spans="1:21" x14ac:dyDescent="0.25">
      <c r="P18">
        <v>18254.2</v>
      </c>
      <c r="R18">
        <f t="shared" si="0"/>
        <v>0.31024877076276441</v>
      </c>
      <c r="S18">
        <f t="shared" si="1"/>
        <v>31.024877076276443</v>
      </c>
    </row>
    <row r="19" spans="1:21" x14ac:dyDescent="0.25">
      <c r="C19">
        <f>C11-2158.8</f>
        <v>55140</v>
      </c>
      <c r="D19">
        <f>D11-2249.7</f>
        <v>54712.9</v>
      </c>
      <c r="E19">
        <f>E11-2208.8</f>
        <v>58281.799999999996</v>
      </c>
      <c r="F19">
        <f>F11-2470.9</f>
        <v>44368.1</v>
      </c>
      <c r="G19">
        <f>G11-2648.4</f>
        <v>25505.3</v>
      </c>
      <c r="H19">
        <f>H11-2416.3</f>
        <v>19193.8</v>
      </c>
      <c r="I19">
        <f>I11-2164.5</f>
        <v>12671.7</v>
      </c>
      <c r="J19">
        <f>J11-2230.8</f>
        <v>7811.4999999999991</v>
      </c>
      <c r="K19">
        <f>K11-2103.7</f>
        <v>8275.9000000000015</v>
      </c>
      <c r="L19">
        <f>L11-2104.2</f>
        <v>5508.6</v>
      </c>
      <c r="P19">
        <v>19050.5</v>
      </c>
      <c r="R19">
        <f t="shared" si="0"/>
        <v>0.32378270246935192</v>
      </c>
      <c r="S19">
        <f t="shared" si="1"/>
        <v>32.378270246935195</v>
      </c>
    </row>
    <row r="20" spans="1:21" x14ac:dyDescent="0.25">
      <c r="C20">
        <f t="shared" ref="C20:C24" si="3">C12-2158.8</f>
        <v>58294.799999999996</v>
      </c>
      <c r="D20">
        <f t="shared" ref="D20:D23" si="4">D12-2249.7</f>
        <v>58728.700000000004</v>
      </c>
      <c r="E20">
        <f t="shared" ref="E20:E23" si="5">E12-2208.8</f>
        <v>56900.6</v>
      </c>
      <c r="F20">
        <f t="shared" ref="F20:F23" si="6">F12-2470.9</f>
        <v>42036.9</v>
      </c>
      <c r="G20">
        <f t="shared" ref="G20:G23" si="7">G12-2648.4</f>
        <v>27627.699999999997</v>
      </c>
      <c r="H20">
        <f t="shared" ref="H20:H23" si="8">H12-2416.3</f>
        <v>18254.2</v>
      </c>
      <c r="I20">
        <f t="shared" ref="I20:I23" si="9">I12-2164.5</f>
        <v>13843</v>
      </c>
      <c r="J20">
        <f t="shared" ref="J20:J23" si="10">J12-2230.8</f>
        <v>10114.299999999999</v>
      </c>
      <c r="K20">
        <f t="shared" ref="K20:K23" si="11">K12-2103.7</f>
        <v>8696.0999999999985</v>
      </c>
      <c r="L20">
        <f t="shared" ref="L20:L23" si="12">L12-2104.2</f>
        <v>6323.0000000000009</v>
      </c>
      <c r="O20">
        <v>6</v>
      </c>
      <c r="P20">
        <v>12744</v>
      </c>
      <c r="R20">
        <f t="shared" si="0"/>
        <v>0.21659729457334037</v>
      </c>
      <c r="S20">
        <f t="shared" si="1"/>
        <v>21.659729457334038</v>
      </c>
      <c r="T20">
        <v>22.187965800000001</v>
      </c>
      <c r="U20">
        <f t="shared" si="2"/>
        <v>0.44379422318473583</v>
      </c>
    </row>
    <row r="21" spans="1:21" x14ac:dyDescent="0.25">
      <c r="C21">
        <f t="shared" si="3"/>
        <v>61122.5</v>
      </c>
      <c r="D21">
        <f t="shared" si="4"/>
        <v>54379.5</v>
      </c>
      <c r="E21">
        <f t="shared" si="5"/>
        <v>55820.299999999996</v>
      </c>
      <c r="F21">
        <f t="shared" si="6"/>
        <v>44838</v>
      </c>
      <c r="G21">
        <f t="shared" si="7"/>
        <v>30401.5</v>
      </c>
      <c r="H21">
        <f t="shared" si="8"/>
        <v>19050.5</v>
      </c>
      <c r="I21">
        <f t="shared" si="9"/>
        <v>12744</v>
      </c>
      <c r="J21">
        <f t="shared" si="10"/>
        <v>9890.0999999999985</v>
      </c>
      <c r="K21">
        <f t="shared" si="11"/>
        <v>7858.5000000000009</v>
      </c>
      <c r="L21">
        <f t="shared" si="12"/>
        <v>6383.5999999999995</v>
      </c>
      <c r="P21">
        <v>13037.5</v>
      </c>
      <c r="R21">
        <f t="shared" si="0"/>
        <v>0.22158562680476498</v>
      </c>
      <c r="S21">
        <f t="shared" si="1"/>
        <v>22.1585626804765</v>
      </c>
    </row>
    <row r="22" spans="1:21" x14ac:dyDescent="0.25">
      <c r="C22">
        <f t="shared" si="3"/>
        <v>60810.899999999994</v>
      </c>
      <c r="D22">
        <f t="shared" si="4"/>
        <v>57644.3</v>
      </c>
      <c r="E22">
        <f t="shared" si="5"/>
        <v>56933</v>
      </c>
      <c r="F22">
        <f t="shared" si="6"/>
        <v>43721.9</v>
      </c>
      <c r="G22">
        <f t="shared" si="7"/>
        <v>28790.799999999999</v>
      </c>
      <c r="H22">
        <f t="shared" si="8"/>
        <v>19585.5</v>
      </c>
      <c r="I22">
        <f t="shared" si="9"/>
        <v>13037.5</v>
      </c>
      <c r="J22">
        <f t="shared" si="10"/>
        <v>9132.9000000000015</v>
      </c>
      <c r="K22">
        <f t="shared" si="11"/>
        <v>7635.4000000000005</v>
      </c>
      <c r="L22">
        <f t="shared" si="12"/>
        <v>6716.9000000000005</v>
      </c>
      <c r="P22">
        <v>13382.9</v>
      </c>
      <c r="R22">
        <f t="shared" si="0"/>
        <v>0.22745605253810081</v>
      </c>
      <c r="S22">
        <f t="shared" si="1"/>
        <v>22.74560525381008</v>
      </c>
    </row>
    <row r="23" spans="1:21" x14ac:dyDescent="0.25">
      <c r="C23">
        <f t="shared" si="3"/>
        <v>57406.2</v>
      </c>
      <c r="D23">
        <f t="shared" si="4"/>
        <v>56202.5</v>
      </c>
      <c r="E23">
        <f t="shared" si="5"/>
        <v>57467.299999999996</v>
      </c>
      <c r="F23">
        <f t="shared" si="6"/>
        <v>50607.5</v>
      </c>
      <c r="G23">
        <f t="shared" si="7"/>
        <v>28953.3</v>
      </c>
      <c r="H23">
        <f t="shared" si="8"/>
        <v>13914.099999999999</v>
      </c>
      <c r="I23">
        <f t="shared" si="9"/>
        <v>13382.9</v>
      </c>
      <c r="J23">
        <f t="shared" si="10"/>
        <v>10200.099999999999</v>
      </c>
      <c r="K23">
        <f t="shared" si="11"/>
        <v>8186.2</v>
      </c>
      <c r="L23">
        <f t="shared" si="12"/>
        <v>7568.3</v>
      </c>
      <c r="O23">
        <v>7</v>
      </c>
      <c r="P23">
        <v>10114.299999999999</v>
      </c>
      <c r="R23">
        <f t="shared" si="0"/>
        <v>0.17190285754104961</v>
      </c>
      <c r="S23">
        <f t="shared" si="1"/>
        <v>17.190285754104963</v>
      </c>
      <c r="T23">
        <v>16.507272310000001</v>
      </c>
      <c r="U23">
        <f t="shared" si="2"/>
        <v>0.71364479562181549</v>
      </c>
    </row>
    <row r="24" spans="1:21" x14ac:dyDescent="0.25">
      <c r="P24">
        <v>9890.0999999999985</v>
      </c>
      <c r="R24">
        <f t="shared" si="0"/>
        <v>0.16809234958096306</v>
      </c>
      <c r="S24">
        <f t="shared" si="1"/>
        <v>16.809234958096305</v>
      </c>
    </row>
    <row r="25" spans="1:21" x14ac:dyDescent="0.25">
      <c r="P25">
        <v>9132.9000000000015</v>
      </c>
      <c r="R25">
        <f t="shared" si="0"/>
        <v>0.15522296230452454</v>
      </c>
      <c r="S25">
        <f t="shared" si="1"/>
        <v>15.522296230452454</v>
      </c>
    </row>
    <row r="26" spans="1:21" x14ac:dyDescent="0.25">
      <c r="O26">
        <v>8</v>
      </c>
      <c r="P26">
        <v>8275.9000000000015</v>
      </c>
      <c r="R26">
        <f t="shared" si="0"/>
        <v>0.14065737210918924</v>
      </c>
      <c r="S26">
        <f t="shared" si="1"/>
        <v>14.065737210918924</v>
      </c>
      <c r="T26">
        <v>13.7784478</v>
      </c>
      <c r="U26">
        <f t="shared" si="2"/>
        <v>0.30490698928628723</v>
      </c>
    </row>
    <row r="27" spans="1:21" x14ac:dyDescent="0.25">
      <c r="P27">
        <v>7858.5000000000009</v>
      </c>
      <c r="R27">
        <f t="shared" si="0"/>
        <v>0.13356323284719049</v>
      </c>
      <c r="S27">
        <f t="shared" si="1"/>
        <v>13.356323284719048</v>
      </c>
    </row>
    <row r="28" spans="1:21" x14ac:dyDescent="0.25">
      <c r="P28">
        <v>8186.2</v>
      </c>
      <c r="R28">
        <f t="shared" si="0"/>
        <v>0.13913282900472998</v>
      </c>
      <c r="S28">
        <f t="shared" si="1"/>
        <v>13.913282900472998</v>
      </c>
    </row>
    <row r="29" spans="1:21" x14ac:dyDescent="0.25">
      <c r="O29">
        <v>9</v>
      </c>
      <c r="P29">
        <v>6323.0000000000009</v>
      </c>
      <c r="R29">
        <f t="shared" si="0"/>
        <v>0.10746584224633014</v>
      </c>
      <c r="S29">
        <f t="shared" si="1"/>
        <v>10.746584224633015</v>
      </c>
      <c r="T29">
        <v>11.00407395</v>
      </c>
      <c r="U29">
        <f t="shared" si="2"/>
        <v>0.29433526829880174</v>
      </c>
    </row>
    <row r="30" spans="1:21" x14ac:dyDescent="0.25">
      <c r="P30">
        <v>6383.5999999999995</v>
      </c>
      <c r="R30">
        <f t="shared" si="0"/>
        <v>0.10849580113295476</v>
      </c>
      <c r="S30">
        <f t="shared" si="1"/>
        <v>10.849580113295476</v>
      </c>
    </row>
    <row r="31" spans="1:21" x14ac:dyDescent="0.25">
      <c r="P31">
        <v>6716.9000000000005</v>
      </c>
      <c r="R31">
        <f t="shared" si="0"/>
        <v>0.11416057500939031</v>
      </c>
      <c r="S31">
        <f t="shared" si="1"/>
        <v>11.416057500939031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23-02-20 16-30-26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2023-02-20T16:37:37Z</dcterms:created>
  <dcterms:modified xsi:type="dcterms:W3CDTF">2023-02-20T17:12:59Z</dcterms:modified>
</cp:coreProperties>
</file>